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0100" windowHeight="97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Sheet1!$A$3:$I$131</definedName>
    <definedName name="_xlnm.Print_Titles" localSheetId="0">Sheet1!$3:$6</definedName>
  </definedNames>
  <calcPr calcId="145621"/>
</workbook>
</file>

<file path=xl/calcChain.xml><?xml version="1.0" encoding="utf-8"?>
<calcChain xmlns="http://schemas.openxmlformats.org/spreadsheetml/2006/main">
  <c r="I128" i="1" l="1"/>
  <c r="I131" i="1" s="1"/>
  <c r="H128" i="1"/>
  <c r="G128" i="1"/>
  <c r="F128" i="1"/>
  <c r="D128" i="1"/>
  <c r="C128" i="1"/>
  <c r="I106" i="1"/>
  <c r="H106" i="1"/>
  <c r="H131" i="1" s="1"/>
  <c r="G106" i="1"/>
  <c r="G131" i="1" s="1"/>
  <c r="F106" i="1"/>
  <c r="D106" i="1"/>
  <c r="C106" i="1"/>
  <c r="I84" i="1"/>
  <c r="H84" i="1"/>
  <c r="G84" i="1"/>
  <c r="F84" i="1"/>
  <c r="F131" i="1" s="1"/>
  <c r="D84" i="1"/>
  <c r="D131" i="1" s="1"/>
  <c r="C84" i="1"/>
  <c r="I62" i="1"/>
  <c r="H62" i="1"/>
  <c r="G62" i="1"/>
  <c r="F62" i="1"/>
  <c r="D62" i="1"/>
  <c r="C62" i="1"/>
  <c r="C131" i="1" s="1"/>
  <c r="I40" i="1"/>
  <c r="H40" i="1"/>
  <c r="G40" i="1"/>
  <c r="F40" i="1"/>
  <c r="D40" i="1"/>
  <c r="C40" i="1"/>
</calcChain>
</file>

<file path=xl/sharedStrings.xml><?xml version="1.0" encoding="utf-8"?>
<sst xmlns="http://schemas.openxmlformats.org/spreadsheetml/2006/main" count="146" uniqueCount="55">
  <si>
    <t xml:space="preserve"> </t>
  </si>
  <si>
    <t>Option 1</t>
  </si>
  <si>
    <t>Basic</t>
  </si>
  <si>
    <t>Unlimited</t>
  </si>
  <si>
    <t xml:space="preserve">Option2 </t>
  </si>
  <si>
    <t>Evidence.com</t>
  </si>
  <si>
    <t>Panasonic</t>
  </si>
  <si>
    <t>Year 1</t>
  </si>
  <si>
    <t>Hardware</t>
  </si>
  <si>
    <t>Software</t>
  </si>
  <si>
    <t>Storage</t>
  </si>
  <si>
    <t>Taser (Axon)</t>
  </si>
  <si>
    <t>Body Camera (130 units)</t>
  </si>
  <si>
    <t>Viewer/Smart Device (20 units)</t>
  </si>
  <si>
    <t>Axon Dock 2 (6 units/6 bays)</t>
  </si>
  <si>
    <t>Panasonic BWC Dock (2 units/10 Bays)</t>
  </si>
  <si>
    <t>Services</t>
  </si>
  <si>
    <t>Option 3</t>
  </si>
  <si>
    <t>Option 2</t>
  </si>
  <si>
    <t>Option 4</t>
  </si>
  <si>
    <t>Arbitrator Field Service Support (3 days)</t>
  </si>
  <si>
    <t>Year 1 Total ----------------&gt;</t>
  </si>
  <si>
    <t xml:space="preserve">Panasonic Protection Plus BWC Years 1-5 </t>
  </si>
  <si>
    <t>Panasonic BWC License Pack (150 units)</t>
  </si>
  <si>
    <t>Panasonic Arbitrator Server License (annual)</t>
  </si>
  <si>
    <t>Warranty/Refresh</t>
  </si>
  <si>
    <t>Taser Assurance Plan for Axon Dock 2s</t>
  </si>
  <si>
    <t>Axon Starter Fee</t>
  </si>
  <si>
    <t>Evidence.com in Azure Cloud</t>
  </si>
  <si>
    <t>Taser Assurance Plan for Axon Bodycams</t>
  </si>
  <si>
    <t>Included</t>
  </si>
  <si>
    <t>Evidence.com Licence (130 units)</t>
  </si>
  <si>
    <t>Profession Evidense.com License (3 units)</t>
  </si>
  <si>
    <t>Standard Evidense.com License (7 units)</t>
  </si>
  <si>
    <t>Evidence.com Integrration License</t>
  </si>
  <si>
    <t>Year 1 (cont.)</t>
  </si>
  <si>
    <t>Bandwidth</t>
  </si>
  <si>
    <t>Grande Connection</t>
  </si>
  <si>
    <t>n/a</t>
  </si>
  <si>
    <t>Year 2</t>
  </si>
  <si>
    <t>Year 2 Total ----------------&gt;</t>
  </si>
  <si>
    <t>Year 3</t>
  </si>
  <si>
    <t>Year 3 Total ----------------&gt;</t>
  </si>
  <si>
    <t>Year 4</t>
  </si>
  <si>
    <t>Year 4 Total ----------------&gt;</t>
  </si>
  <si>
    <t>Year 5</t>
  </si>
  <si>
    <t>Year 5 Total ----------------&gt;</t>
  </si>
  <si>
    <t>Zadara</t>
  </si>
  <si>
    <t>5 Year Total Hard Costs --&gt;</t>
  </si>
  <si>
    <t>Estimated Shipping &amp; Handling</t>
  </si>
  <si>
    <t>NL410</t>
  </si>
  <si>
    <t xml:space="preserve">EMC Isilon </t>
  </si>
  <si>
    <t>IBM V5020</t>
  </si>
  <si>
    <t>STORWIZE</t>
  </si>
  <si>
    <t>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</si>
</sst>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/>
    <xf numFmtId="40" fontId="0" fillId="0" borderId="0" xfId="0" applyNumberFormat="1" applyAlignment="1">
      <alignment horizontal="center"/>
    </xf>
    <xf numFmtId="40" fontId="0" fillId="0" borderId="0" xfId="0" applyNumberFormat="1"/>
    <xf numFmtId="40" fontId="2" fillId="0" borderId="0" xfId="0" applyNumberFormat="1" applyFont="1" applyAlignment="1">
      <alignment horizontal="center"/>
    </xf>
    <xf numFmtId="40" fontId="2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0" borderId="0" xfId="0" applyNumberFormat="1" applyFont="1" applyAlignment="1">
      <alignment horizontal="center"/>
    </xf>
    <xf numFmtId="0" fontId="5" fillId="0" borderId="1" xfId="0" applyFont="1" applyBorder="1"/>
    <xf numFmtId="0" fontId="3" fillId="0" borderId="2" xfId="0" applyFont="1" applyBorder="1"/>
    <xf numFmtId="0" fontId="4" fillId="0" borderId="1" xfId="0" applyFont="1" applyBorder="1"/>
    <xf numFmtId="0" fontId="0" fillId="0" borderId="2" xfId="0" applyFont="1" applyBorder="1"/>
    <xf numFmtId="40" fontId="4" fillId="0" borderId="1" xfId="0" applyNumberFormat="1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40" fontId="4" fillId="0" borderId="3" xfId="0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40" fontId="3" fillId="0" borderId="5" xfId="0" applyNumberFormat="1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40" fontId="0" fillId="0" borderId="0" xfId="0" applyNumberFormat="1" applyAlignment="1">
      <alignment horizontal="right"/>
    </xf>
    <xf numFmtId="0" fontId="0" fillId="0" borderId="3" xfId="0" applyFont="1" applyBorder="1"/>
    <xf numFmtId="0" fontId="0" fillId="0" borderId="3" xfId="0" applyFont="1" applyFill="1" applyBorder="1"/>
    <xf numFmtId="40" fontId="0" fillId="0" borderId="7" xfId="0" applyNumberFormat="1" applyBorder="1" applyAlignment="1">
      <alignment horizontal="center"/>
    </xf>
    <xf numFmtId="40" fontId="0" fillId="0" borderId="7" xfId="0" applyNumberFormat="1" applyBorder="1"/>
    <xf numFmtId="40" fontId="0" fillId="0" borderId="8" xfId="0" applyNumberFormat="1" applyBorder="1" applyAlignment="1">
      <alignment horizontal="center"/>
    </xf>
    <xf numFmtId="0" fontId="0" fillId="0" borderId="1" xfId="0" applyFont="1" applyBorder="1"/>
    <xf numFmtId="40" fontId="0" fillId="2" borderId="7" xfId="0" applyNumberFormat="1" applyFill="1" applyBorder="1" applyAlignment="1">
      <alignment horizontal="center"/>
    </xf>
    <xf numFmtId="0" fontId="4" fillId="0" borderId="0" xfId="0" applyFont="1" applyFill="1" applyBorder="1"/>
    <xf numFmtId="0" fontId="0" fillId="0" borderId="10" xfId="0" applyFont="1" applyBorder="1"/>
    <xf numFmtId="0" fontId="0" fillId="0" borderId="12" xfId="0" applyFont="1" applyBorder="1"/>
    <xf numFmtId="0" fontId="5" fillId="0" borderId="9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1"/>
  <sheetViews>
    <sheetView tabSelected="1" topLeftCell="A119" workbookViewId="0">
      <selection activeCell="G138" sqref="G138"/>
    </sheetView>
  </sheetViews>
  <sheetFormatPr defaultRowHeight="17.399999999999999" x14ac:dyDescent="0.3"/>
  <cols>
    <col min="1" max="1" width="3.44140625" style="6" customWidth="1"/>
    <col min="2" max="2" width="37.33203125" style="4" bestFit="1" customWidth="1"/>
    <col min="3" max="4" width="14.77734375" style="7" customWidth="1"/>
    <col min="5" max="5" width="2.88671875" style="7" customWidth="1"/>
    <col min="6" max="9" width="14.77734375" style="8" customWidth="1"/>
  </cols>
  <sheetData>
    <row r="2" spans="1:9" s="1" customFormat="1" ht="18" thickBot="1" x14ac:dyDescent="0.35">
      <c r="A2" s="3"/>
      <c r="B2" s="5"/>
      <c r="C2" s="9"/>
      <c r="D2" s="9"/>
      <c r="E2" s="9"/>
      <c r="F2" s="10"/>
      <c r="G2" s="10"/>
      <c r="H2" s="10"/>
      <c r="I2" s="10"/>
    </row>
    <row r="3" spans="1:9" s="3" customFormat="1" ht="18" thickBot="1" x14ac:dyDescent="0.35">
      <c r="B3" s="5" t="s">
        <v>0</v>
      </c>
      <c r="C3" s="17" t="s">
        <v>11</v>
      </c>
      <c r="D3" s="18"/>
      <c r="E3" s="11"/>
      <c r="F3" s="17" t="s">
        <v>6</v>
      </c>
      <c r="G3" s="19"/>
      <c r="H3" s="19"/>
      <c r="I3" s="18"/>
    </row>
    <row r="4" spans="1:9" s="2" customFormat="1" x14ac:dyDescent="0.3">
      <c r="A4" s="3"/>
      <c r="B4" s="5"/>
      <c r="C4" s="20" t="s">
        <v>1</v>
      </c>
      <c r="D4" s="20" t="s">
        <v>4</v>
      </c>
      <c r="E4" s="12"/>
      <c r="F4" s="20" t="s">
        <v>1</v>
      </c>
      <c r="G4" s="20" t="s">
        <v>18</v>
      </c>
      <c r="H4" s="20" t="s">
        <v>17</v>
      </c>
      <c r="I4" s="20" t="s">
        <v>19</v>
      </c>
    </row>
    <row r="5" spans="1:9" s="2" customFormat="1" x14ac:dyDescent="0.3">
      <c r="A5" s="3"/>
      <c r="B5" s="5"/>
      <c r="C5" s="21" t="s">
        <v>2</v>
      </c>
      <c r="D5" s="21" t="s">
        <v>3</v>
      </c>
      <c r="E5" s="12"/>
      <c r="F5" s="21" t="s">
        <v>47</v>
      </c>
      <c r="G5" s="21" t="s">
        <v>51</v>
      </c>
      <c r="H5" s="21" t="s">
        <v>52</v>
      </c>
      <c r="I5" s="21" t="s">
        <v>54</v>
      </c>
    </row>
    <row r="6" spans="1:9" s="2" customFormat="1" ht="18" thickBot="1" x14ac:dyDescent="0.35">
      <c r="A6" s="3"/>
      <c r="B6" s="5"/>
      <c r="C6" s="22" t="s">
        <v>5</v>
      </c>
      <c r="D6" s="22" t="s">
        <v>5</v>
      </c>
      <c r="E6" s="12"/>
      <c r="F6" s="22" t="s">
        <v>10</v>
      </c>
      <c r="G6" s="22" t="s">
        <v>50</v>
      </c>
      <c r="H6" s="22" t="s">
        <v>53</v>
      </c>
      <c r="I6" s="22"/>
    </row>
    <row r="7" spans="1:9" ht="18" thickBot="1" x14ac:dyDescent="0.35">
      <c r="A7" s="15" t="s">
        <v>7</v>
      </c>
      <c r="B7" s="16"/>
    </row>
    <row r="8" spans="1:9" ht="18" thickBot="1" x14ac:dyDescent="0.35">
      <c r="A8" s="13"/>
      <c r="B8" s="14" t="s">
        <v>8</v>
      </c>
    </row>
    <row r="9" spans="1:9" ht="18" thickBot="1" x14ac:dyDescent="0.35">
      <c r="A9" s="13"/>
      <c r="B9" s="24" t="s">
        <v>12</v>
      </c>
      <c r="C9" s="26">
        <v>51870</v>
      </c>
      <c r="D9" s="26">
        <v>46683</v>
      </c>
      <c r="F9" s="27">
        <v>115569</v>
      </c>
      <c r="G9" s="27">
        <v>115569</v>
      </c>
      <c r="H9" s="27">
        <v>115569</v>
      </c>
      <c r="I9" s="27">
        <v>115569</v>
      </c>
    </row>
    <row r="10" spans="1:9" ht="18" thickBot="1" x14ac:dyDescent="0.35">
      <c r="A10" s="13"/>
      <c r="B10" s="24" t="s">
        <v>13</v>
      </c>
      <c r="C10" s="26">
        <v>3980</v>
      </c>
      <c r="D10" s="26">
        <v>3582</v>
      </c>
      <c r="F10" s="27"/>
      <c r="G10" s="27"/>
      <c r="H10" s="27"/>
      <c r="I10" s="27"/>
    </row>
    <row r="11" spans="1:9" ht="18" thickBot="1" x14ac:dyDescent="0.35">
      <c r="A11" s="13"/>
      <c r="B11" s="25" t="s">
        <v>14</v>
      </c>
      <c r="C11" s="26">
        <v>9180</v>
      </c>
      <c r="D11" s="26">
        <v>8262</v>
      </c>
      <c r="F11" s="27"/>
      <c r="G11" s="27"/>
      <c r="H11" s="27"/>
      <c r="I11" s="27"/>
    </row>
    <row r="12" spans="1:9" ht="18" thickBot="1" x14ac:dyDescent="0.35">
      <c r="A12" s="13"/>
      <c r="B12" s="25" t="s">
        <v>15</v>
      </c>
      <c r="C12" s="26"/>
      <c r="D12" s="26"/>
      <c r="F12" s="27">
        <v>1718</v>
      </c>
      <c r="G12" s="27">
        <v>1718</v>
      </c>
      <c r="H12" s="27">
        <v>1718</v>
      </c>
      <c r="I12" s="27">
        <v>1718</v>
      </c>
    </row>
    <row r="13" spans="1:9" ht="18" thickBot="1" x14ac:dyDescent="0.35"/>
    <row r="14" spans="1:9" ht="18" thickBot="1" x14ac:dyDescent="0.35">
      <c r="A14" s="13"/>
      <c r="B14" s="14" t="s">
        <v>16</v>
      </c>
    </row>
    <row r="15" spans="1:9" ht="18" thickBot="1" x14ac:dyDescent="0.35">
      <c r="A15" s="34"/>
      <c r="B15" s="32" t="s">
        <v>27</v>
      </c>
      <c r="C15" s="26">
        <v>2500</v>
      </c>
      <c r="D15" s="26">
        <v>2250</v>
      </c>
      <c r="F15" s="27"/>
      <c r="G15" s="27"/>
      <c r="H15" s="27"/>
      <c r="I15" s="27"/>
    </row>
    <row r="16" spans="1:9" ht="18" thickBot="1" x14ac:dyDescent="0.35">
      <c r="A16" s="13"/>
      <c r="B16" s="16" t="s">
        <v>49</v>
      </c>
      <c r="C16" s="28">
        <v>715</v>
      </c>
      <c r="D16" s="26">
        <v>644</v>
      </c>
      <c r="F16" s="27"/>
      <c r="G16" s="27"/>
      <c r="H16" s="27"/>
      <c r="I16" s="27"/>
    </row>
    <row r="17" spans="1:9" ht="18" thickBot="1" x14ac:dyDescent="0.35">
      <c r="A17" s="35"/>
      <c r="B17" s="33" t="s">
        <v>20</v>
      </c>
      <c r="C17" s="26"/>
      <c r="D17" s="26"/>
      <c r="F17" s="27">
        <v>9354</v>
      </c>
      <c r="G17" s="27">
        <v>9354</v>
      </c>
      <c r="H17" s="27">
        <v>9354</v>
      </c>
      <c r="I17" s="27">
        <v>9354</v>
      </c>
    </row>
    <row r="18" spans="1:9" ht="18" thickBot="1" x14ac:dyDescent="0.35"/>
    <row r="19" spans="1:9" ht="18" thickBot="1" x14ac:dyDescent="0.35">
      <c r="A19" s="13"/>
      <c r="B19" s="14" t="s">
        <v>9</v>
      </c>
    </row>
    <row r="20" spans="1:9" ht="18" thickBot="1" x14ac:dyDescent="0.35">
      <c r="A20" s="13"/>
      <c r="B20" s="24" t="s">
        <v>31</v>
      </c>
      <c r="C20" s="26">
        <v>23400</v>
      </c>
      <c r="D20" s="26">
        <v>110916</v>
      </c>
      <c r="F20" s="27"/>
      <c r="G20" s="27"/>
      <c r="H20" s="27"/>
      <c r="I20" s="27"/>
    </row>
    <row r="21" spans="1:9" ht="18" thickBot="1" x14ac:dyDescent="0.35">
      <c r="A21" s="13"/>
      <c r="B21" s="24" t="s">
        <v>32</v>
      </c>
      <c r="C21" s="26">
        <v>1404</v>
      </c>
      <c r="D21" s="26">
        <v>1264</v>
      </c>
      <c r="F21" s="27"/>
      <c r="G21" s="27"/>
      <c r="H21" s="27"/>
      <c r="I21" s="27"/>
    </row>
    <row r="22" spans="1:9" ht="18" thickBot="1" x14ac:dyDescent="0.35">
      <c r="A22" s="13"/>
      <c r="B22" s="24" t="s">
        <v>33</v>
      </c>
      <c r="C22" s="26">
        <v>2100</v>
      </c>
      <c r="D22" s="26">
        <v>1890</v>
      </c>
      <c r="F22" s="27"/>
      <c r="G22" s="27"/>
      <c r="H22" s="27"/>
      <c r="I22" s="27"/>
    </row>
    <row r="23" spans="1:9" ht="18" thickBot="1" x14ac:dyDescent="0.35">
      <c r="A23" s="13"/>
      <c r="B23" s="16" t="s">
        <v>34</v>
      </c>
      <c r="C23" s="28">
        <v>11700</v>
      </c>
      <c r="D23" s="26">
        <v>5850</v>
      </c>
      <c r="F23" s="27"/>
      <c r="G23" s="27"/>
      <c r="H23" s="27"/>
      <c r="I23" s="27"/>
    </row>
    <row r="24" spans="1:9" ht="18" thickBot="1" x14ac:dyDescent="0.35">
      <c r="A24" s="13"/>
      <c r="B24" s="16" t="s">
        <v>23</v>
      </c>
      <c r="C24" s="28"/>
      <c r="D24" s="26"/>
      <c r="F24" s="27">
        <v>4634</v>
      </c>
      <c r="G24" s="27">
        <v>4634</v>
      </c>
      <c r="H24" s="27">
        <v>4634</v>
      </c>
      <c r="I24" s="27">
        <v>4634</v>
      </c>
    </row>
    <row r="25" spans="1:9" ht="18" thickBot="1" x14ac:dyDescent="0.35">
      <c r="A25" s="13"/>
      <c r="B25" s="16" t="s">
        <v>24</v>
      </c>
      <c r="C25" s="28"/>
      <c r="D25" s="26"/>
      <c r="F25" s="27">
        <v>752</v>
      </c>
      <c r="G25" s="27">
        <v>752</v>
      </c>
      <c r="H25" s="27">
        <v>752</v>
      </c>
      <c r="I25" s="27">
        <v>752</v>
      </c>
    </row>
    <row r="27" spans="1:9" ht="18" thickBot="1" x14ac:dyDescent="0.35"/>
    <row r="28" spans="1:9" ht="18" thickBot="1" x14ac:dyDescent="0.35">
      <c r="A28" s="15" t="s">
        <v>35</v>
      </c>
      <c r="B28" s="16"/>
    </row>
    <row r="29" spans="1:9" ht="18" thickBot="1" x14ac:dyDescent="0.35">
      <c r="A29" s="13"/>
      <c r="B29" s="14" t="s">
        <v>10</v>
      </c>
    </row>
    <row r="30" spans="1:9" ht="18" thickBot="1" x14ac:dyDescent="0.35">
      <c r="A30" s="13"/>
      <c r="B30" s="24" t="s">
        <v>28</v>
      </c>
      <c r="C30" s="26">
        <v>19500</v>
      </c>
      <c r="D30" s="26" t="s">
        <v>30</v>
      </c>
      <c r="F30" s="27">
        <v>35874</v>
      </c>
      <c r="G30" s="27">
        <v>130388</v>
      </c>
      <c r="H30" s="27">
        <v>170689</v>
      </c>
      <c r="I30" s="27"/>
    </row>
    <row r="31" spans="1:9" ht="18" thickBot="1" x14ac:dyDescent="0.35"/>
    <row r="32" spans="1:9" ht="18" thickBot="1" x14ac:dyDescent="0.35">
      <c r="A32" s="13"/>
      <c r="B32" s="14" t="s">
        <v>25</v>
      </c>
    </row>
    <row r="33" spans="1:9" ht="18" thickBot="1" x14ac:dyDescent="0.35">
      <c r="A33" s="13"/>
      <c r="B33" s="24" t="s">
        <v>29</v>
      </c>
      <c r="C33" s="26">
        <v>26520</v>
      </c>
      <c r="D33" s="26" t="s">
        <v>30</v>
      </c>
      <c r="E33" s="26"/>
      <c r="F33" s="27"/>
      <c r="G33" s="27"/>
      <c r="H33" s="27"/>
      <c r="I33" s="27"/>
    </row>
    <row r="34" spans="1:9" ht="18" thickBot="1" x14ac:dyDescent="0.35">
      <c r="A34" s="13"/>
      <c r="B34" s="24" t="s">
        <v>26</v>
      </c>
      <c r="C34" s="26">
        <v>1296</v>
      </c>
      <c r="D34" s="26">
        <v>1166</v>
      </c>
      <c r="E34" s="26"/>
      <c r="F34" s="27"/>
      <c r="G34" s="27"/>
      <c r="H34" s="27"/>
      <c r="I34" s="27"/>
    </row>
    <row r="35" spans="1:9" ht="18" thickBot="1" x14ac:dyDescent="0.35">
      <c r="A35" s="13"/>
      <c r="B35" s="24" t="s">
        <v>22</v>
      </c>
      <c r="C35" s="26"/>
      <c r="D35" s="26"/>
      <c r="E35" s="26"/>
      <c r="F35" s="27">
        <v>45833</v>
      </c>
      <c r="G35" s="27">
        <v>45833</v>
      </c>
      <c r="H35" s="27">
        <v>45833</v>
      </c>
      <c r="I35" s="27">
        <v>45833</v>
      </c>
    </row>
    <row r="36" spans="1:9" ht="15" thickBot="1" x14ac:dyDescent="0.35">
      <c r="A36" s="4"/>
    </row>
    <row r="37" spans="1:9" ht="16.2" thickBot="1" x14ac:dyDescent="0.35">
      <c r="A37" s="29"/>
      <c r="B37" s="14" t="s">
        <v>36</v>
      </c>
    </row>
    <row r="38" spans="1:9" ht="15" thickBot="1" x14ac:dyDescent="0.35">
      <c r="A38" s="29"/>
      <c r="B38" s="24" t="s">
        <v>37</v>
      </c>
      <c r="C38" s="30"/>
      <c r="D38" s="30"/>
      <c r="F38" s="26" t="s">
        <v>38</v>
      </c>
      <c r="G38" s="26" t="s">
        <v>38</v>
      </c>
      <c r="H38" s="26" t="s">
        <v>38</v>
      </c>
      <c r="I38" s="26" t="s">
        <v>38</v>
      </c>
    </row>
    <row r="39" spans="1:9" ht="14.4" x14ac:dyDescent="0.3">
      <c r="A39" s="4"/>
    </row>
    <row r="40" spans="1:9" x14ac:dyDescent="0.3">
      <c r="B40" s="3" t="s">
        <v>21</v>
      </c>
      <c r="C40" s="23">
        <f>SUM(C9:C39)</f>
        <v>154165</v>
      </c>
      <c r="D40" s="23">
        <f>SUM(D9:D39)</f>
        <v>182507</v>
      </c>
      <c r="E40" s="23"/>
      <c r="F40" s="23">
        <f t="shared" ref="F40:I40" si="0">SUM(F9:F39)</f>
        <v>213734</v>
      </c>
      <c r="G40" s="23">
        <f t="shared" si="0"/>
        <v>308248</v>
      </c>
      <c r="H40" s="23">
        <f t="shared" si="0"/>
        <v>348549</v>
      </c>
      <c r="I40" s="23">
        <f t="shared" si="0"/>
        <v>177860</v>
      </c>
    </row>
    <row r="41" spans="1:9" ht="18" thickBot="1" x14ac:dyDescent="0.35">
      <c r="B41" s="3"/>
      <c r="C41" s="23"/>
      <c r="D41" s="23"/>
      <c r="E41" s="23"/>
      <c r="F41" s="23"/>
      <c r="G41" s="23"/>
      <c r="H41" s="23"/>
      <c r="I41" s="23"/>
    </row>
    <row r="42" spans="1:9" ht="18" thickBot="1" x14ac:dyDescent="0.35">
      <c r="A42" s="15" t="s">
        <v>39</v>
      </c>
      <c r="B42" s="16"/>
    </row>
    <row r="43" spans="1:9" ht="18" thickBot="1" x14ac:dyDescent="0.35">
      <c r="A43" s="13"/>
      <c r="B43" s="14" t="s">
        <v>9</v>
      </c>
    </row>
    <row r="44" spans="1:9" ht="18" thickBot="1" x14ac:dyDescent="0.35">
      <c r="A44" s="13"/>
      <c r="B44" s="24" t="s">
        <v>31</v>
      </c>
      <c r="C44" s="26">
        <v>23400</v>
      </c>
      <c r="D44" s="26">
        <v>110916</v>
      </c>
      <c r="F44" s="27"/>
      <c r="G44" s="27"/>
      <c r="H44" s="27"/>
      <c r="I44" s="27"/>
    </row>
    <row r="45" spans="1:9" ht="18" thickBot="1" x14ac:dyDescent="0.35">
      <c r="A45" s="13"/>
      <c r="B45" s="24" t="s">
        <v>32</v>
      </c>
      <c r="C45" s="26">
        <v>1404</v>
      </c>
      <c r="D45" s="26">
        <v>1264</v>
      </c>
      <c r="F45" s="27"/>
      <c r="G45" s="27"/>
      <c r="H45" s="27"/>
      <c r="I45" s="27"/>
    </row>
    <row r="46" spans="1:9" ht="18" thickBot="1" x14ac:dyDescent="0.35">
      <c r="A46" s="13"/>
      <c r="B46" s="24" t="s">
        <v>33</v>
      </c>
      <c r="C46" s="26">
        <v>2100</v>
      </c>
      <c r="D46" s="26">
        <v>1890</v>
      </c>
      <c r="F46" s="27"/>
      <c r="G46" s="27"/>
      <c r="H46" s="27"/>
      <c r="I46" s="27"/>
    </row>
    <row r="47" spans="1:9" ht="18" thickBot="1" x14ac:dyDescent="0.35">
      <c r="A47" s="13"/>
      <c r="B47" s="16" t="s">
        <v>34</v>
      </c>
      <c r="C47" s="28">
        <v>11700</v>
      </c>
      <c r="D47" s="26">
        <v>5850</v>
      </c>
      <c r="F47" s="27"/>
      <c r="G47" s="27"/>
      <c r="H47" s="27"/>
      <c r="I47" s="27"/>
    </row>
    <row r="48" spans="1:9" ht="18" thickBot="1" x14ac:dyDescent="0.35">
      <c r="A48" s="13"/>
      <c r="B48" s="16" t="s">
        <v>23</v>
      </c>
      <c r="C48" s="28"/>
      <c r="D48" s="26"/>
      <c r="F48" s="27"/>
      <c r="G48" s="27"/>
      <c r="H48" s="27"/>
      <c r="I48" s="27"/>
    </row>
    <row r="49" spans="1:9" ht="18" thickBot="1" x14ac:dyDescent="0.35">
      <c r="A49" s="13"/>
      <c r="B49" s="16" t="s">
        <v>24</v>
      </c>
      <c r="C49" s="28"/>
      <c r="D49" s="26"/>
      <c r="F49" s="27"/>
      <c r="G49" s="27"/>
      <c r="H49" s="27"/>
      <c r="I49" s="27"/>
    </row>
    <row r="50" spans="1:9" ht="18" thickBot="1" x14ac:dyDescent="0.35"/>
    <row r="51" spans="1:9" ht="18" thickBot="1" x14ac:dyDescent="0.35">
      <c r="A51" s="13"/>
      <c r="B51" s="14" t="s">
        <v>10</v>
      </c>
    </row>
    <row r="52" spans="1:9" ht="18" thickBot="1" x14ac:dyDescent="0.35">
      <c r="A52" s="13"/>
      <c r="B52" s="24" t="s">
        <v>28</v>
      </c>
      <c r="C52" s="26">
        <v>19500</v>
      </c>
      <c r="D52" s="26" t="s">
        <v>30</v>
      </c>
      <c r="F52" s="27">
        <v>67524</v>
      </c>
      <c r="G52" s="27"/>
      <c r="H52" s="27"/>
      <c r="I52" s="27"/>
    </row>
    <row r="53" spans="1:9" ht="18" thickBot="1" x14ac:dyDescent="0.35"/>
    <row r="54" spans="1:9" ht="18" thickBot="1" x14ac:dyDescent="0.35">
      <c r="A54" s="13"/>
      <c r="B54" s="14" t="s">
        <v>25</v>
      </c>
    </row>
    <row r="55" spans="1:9" ht="18" thickBot="1" x14ac:dyDescent="0.35">
      <c r="A55" s="13"/>
      <c r="B55" s="24" t="s">
        <v>29</v>
      </c>
      <c r="C55" s="26">
        <v>26520</v>
      </c>
      <c r="D55" s="26" t="s">
        <v>30</v>
      </c>
      <c r="E55" s="26"/>
      <c r="F55" s="27"/>
      <c r="G55" s="27"/>
      <c r="H55" s="27"/>
      <c r="I55" s="27"/>
    </row>
    <row r="56" spans="1:9" ht="18" thickBot="1" x14ac:dyDescent="0.35">
      <c r="A56" s="13"/>
      <c r="B56" s="24" t="s">
        <v>26</v>
      </c>
      <c r="C56" s="26">
        <v>1296</v>
      </c>
      <c r="D56" s="26">
        <v>1166</v>
      </c>
      <c r="E56" s="26"/>
      <c r="F56" s="27"/>
      <c r="G56" s="27"/>
      <c r="H56" s="27"/>
      <c r="I56" s="27"/>
    </row>
    <row r="57" spans="1:9" ht="18" thickBot="1" x14ac:dyDescent="0.35">
      <c r="A57" s="13"/>
      <c r="B57" s="24" t="s">
        <v>22</v>
      </c>
      <c r="C57" s="26"/>
      <c r="D57" s="26"/>
      <c r="E57" s="26"/>
      <c r="F57" s="27"/>
      <c r="G57" s="27"/>
      <c r="H57" s="27"/>
      <c r="I57" s="27"/>
    </row>
    <row r="58" spans="1:9" ht="15" thickBot="1" x14ac:dyDescent="0.35">
      <c r="A58" s="4"/>
    </row>
    <row r="59" spans="1:9" ht="16.2" thickBot="1" x14ac:dyDescent="0.35">
      <c r="A59" s="29"/>
      <c r="B59" s="14" t="s">
        <v>36</v>
      </c>
    </row>
    <row r="60" spans="1:9" ht="15" thickBot="1" x14ac:dyDescent="0.35">
      <c r="A60" s="29"/>
      <c r="B60" s="24" t="s">
        <v>37</v>
      </c>
      <c r="C60" s="30"/>
      <c r="D60" s="30"/>
      <c r="F60" s="26" t="s">
        <v>38</v>
      </c>
      <c r="G60" s="26" t="s">
        <v>38</v>
      </c>
      <c r="H60" s="26" t="s">
        <v>38</v>
      </c>
      <c r="I60" s="26" t="s">
        <v>38</v>
      </c>
    </row>
    <row r="61" spans="1:9" ht="14.4" x14ac:dyDescent="0.3">
      <c r="A61" s="4"/>
    </row>
    <row r="62" spans="1:9" x14ac:dyDescent="0.3">
      <c r="B62" s="3" t="s">
        <v>40</v>
      </c>
      <c r="C62" s="23">
        <f>SUM(C43:C61)</f>
        <v>85920</v>
      </c>
      <c r="D62" s="23">
        <f>SUM(D43:D61)</f>
        <v>121086</v>
      </c>
      <c r="E62" s="23"/>
      <c r="F62" s="23">
        <f>SUM(F43:F61)</f>
        <v>67524</v>
      </c>
      <c r="G62" s="23">
        <f>SUM(G43:G61)</f>
        <v>0</v>
      </c>
      <c r="H62" s="23">
        <f>SUM(H43:H61)</f>
        <v>0</v>
      </c>
      <c r="I62" s="23">
        <f>SUM(I43:I61)</f>
        <v>0</v>
      </c>
    </row>
    <row r="63" spans="1:9" ht="18" thickBot="1" x14ac:dyDescent="0.35"/>
    <row r="64" spans="1:9" ht="18" thickBot="1" x14ac:dyDescent="0.35">
      <c r="A64" s="15" t="s">
        <v>41</v>
      </c>
      <c r="B64" s="16"/>
    </row>
    <row r="65" spans="1:9" ht="18" thickBot="1" x14ac:dyDescent="0.35">
      <c r="A65" s="13"/>
      <c r="B65" s="14" t="s">
        <v>9</v>
      </c>
    </row>
    <row r="66" spans="1:9" ht="18" thickBot="1" x14ac:dyDescent="0.35">
      <c r="A66" s="13"/>
      <c r="B66" s="24" t="s">
        <v>31</v>
      </c>
      <c r="C66" s="26">
        <v>23400</v>
      </c>
      <c r="D66" s="26">
        <v>110916</v>
      </c>
      <c r="F66" s="27"/>
      <c r="G66" s="27"/>
      <c r="H66" s="27"/>
      <c r="I66" s="27"/>
    </row>
    <row r="67" spans="1:9" ht="18" thickBot="1" x14ac:dyDescent="0.35">
      <c r="A67" s="13"/>
      <c r="B67" s="24" t="s">
        <v>32</v>
      </c>
      <c r="C67" s="26">
        <v>1404</v>
      </c>
      <c r="D67" s="26">
        <v>1264</v>
      </c>
      <c r="F67" s="27"/>
      <c r="G67" s="27"/>
      <c r="H67" s="27"/>
      <c r="I67" s="27"/>
    </row>
    <row r="68" spans="1:9" ht="18" thickBot="1" x14ac:dyDescent="0.35">
      <c r="A68" s="13"/>
      <c r="B68" s="24" t="s">
        <v>33</v>
      </c>
      <c r="C68" s="26">
        <v>2100</v>
      </c>
      <c r="D68" s="26">
        <v>1890</v>
      </c>
      <c r="F68" s="27"/>
      <c r="G68" s="27"/>
      <c r="H68" s="27"/>
      <c r="I68" s="27"/>
    </row>
    <row r="69" spans="1:9" ht="18" thickBot="1" x14ac:dyDescent="0.35">
      <c r="A69" s="13"/>
      <c r="B69" s="16" t="s">
        <v>34</v>
      </c>
      <c r="C69" s="28">
        <v>11700</v>
      </c>
      <c r="D69" s="26">
        <v>5850</v>
      </c>
      <c r="F69" s="27"/>
      <c r="G69" s="27"/>
      <c r="H69" s="27"/>
      <c r="I69" s="27"/>
    </row>
    <row r="70" spans="1:9" ht="18" thickBot="1" x14ac:dyDescent="0.35">
      <c r="A70" s="13"/>
      <c r="B70" s="16" t="s">
        <v>23</v>
      </c>
      <c r="C70" s="28"/>
      <c r="D70" s="26"/>
      <c r="F70" s="27"/>
      <c r="G70" s="27"/>
      <c r="H70" s="27"/>
      <c r="I70" s="27"/>
    </row>
    <row r="71" spans="1:9" ht="18" thickBot="1" x14ac:dyDescent="0.35">
      <c r="A71" s="13"/>
      <c r="B71" s="16" t="s">
        <v>24</v>
      </c>
      <c r="C71" s="28"/>
      <c r="D71" s="26"/>
      <c r="F71" s="27"/>
      <c r="G71" s="27"/>
      <c r="H71" s="27"/>
      <c r="I71" s="27"/>
    </row>
    <row r="72" spans="1:9" ht="18" thickBot="1" x14ac:dyDescent="0.35"/>
    <row r="73" spans="1:9" ht="18" thickBot="1" x14ac:dyDescent="0.35">
      <c r="A73" s="13"/>
      <c r="B73" s="14" t="s">
        <v>10</v>
      </c>
    </row>
    <row r="74" spans="1:9" ht="18" thickBot="1" x14ac:dyDescent="0.35">
      <c r="A74" s="13"/>
      <c r="B74" s="24" t="s">
        <v>28</v>
      </c>
      <c r="C74" s="26">
        <v>19500</v>
      </c>
      <c r="D74" s="26" t="s">
        <v>30</v>
      </c>
      <c r="F74" s="27">
        <v>80982</v>
      </c>
      <c r="G74" s="27"/>
      <c r="H74" s="27"/>
      <c r="I74" s="27"/>
    </row>
    <row r="75" spans="1:9" ht="18" thickBot="1" x14ac:dyDescent="0.35"/>
    <row r="76" spans="1:9" ht="18" thickBot="1" x14ac:dyDescent="0.35">
      <c r="A76" s="13"/>
      <c r="B76" s="14" t="s">
        <v>25</v>
      </c>
    </row>
    <row r="77" spans="1:9" ht="18" thickBot="1" x14ac:dyDescent="0.35">
      <c r="A77" s="13"/>
      <c r="B77" s="24" t="s">
        <v>29</v>
      </c>
      <c r="C77" s="26">
        <v>26520</v>
      </c>
      <c r="D77" s="26" t="s">
        <v>30</v>
      </c>
      <c r="E77" s="26"/>
      <c r="F77" s="27"/>
      <c r="G77" s="27"/>
      <c r="H77" s="27"/>
      <c r="I77" s="27"/>
    </row>
    <row r="78" spans="1:9" ht="18" thickBot="1" x14ac:dyDescent="0.35">
      <c r="A78" s="13"/>
      <c r="B78" s="24" t="s">
        <v>26</v>
      </c>
      <c r="C78" s="26">
        <v>1296</v>
      </c>
      <c r="D78" s="26">
        <v>1166</v>
      </c>
      <c r="E78" s="26"/>
      <c r="F78" s="27"/>
      <c r="G78" s="27"/>
      <c r="H78" s="27"/>
      <c r="I78" s="27"/>
    </row>
    <row r="79" spans="1:9" ht="18" thickBot="1" x14ac:dyDescent="0.35">
      <c r="A79" s="13"/>
      <c r="B79" s="24" t="s">
        <v>22</v>
      </c>
      <c r="C79" s="26"/>
      <c r="D79" s="26"/>
      <c r="E79" s="26"/>
      <c r="F79" s="27"/>
      <c r="G79" s="27"/>
      <c r="H79" s="27"/>
      <c r="I79" s="27"/>
    </row>
    <row r="80" spans="1:9" ht="15" thickBot="1" x14ac:dyDescent="0.35">
      <c r="A80" s="4"/>
    </row>
    <row r="81" spans="1:9" ht="16.2" thickBot="1" x14ac:dyDescent="0.35">
      <c r="A81" s="29"/>
      <c r="B81" s="14" t="s">
        <v>36</v>
      </c>
    </row>
    <row r="82" spans="1:9" ht="15" thickBot="1" x14ac:dyDescent="0.35">
      <c r="A82" s="29"/>
      <c r="B82" s="24" t="s">
        <v>37</v>
      </c>
      <c r="C82" s="30"/>
      <c r="D82" s="30"/>
      <c r="F82" s="26" t="s">
        <v>38</v>
      </c>
      <c r="G82" s="26" t="s">
        <v>38</v>
      </c>
      <c r="H82" s="26" t="s">
        <v>38</v>
      </c>
      <c r="I82" s="26" t="s">
        <v>38</v>
      </c>
    </row>
    <row r="83" spans="1:9" ht="14.4" x14ac:dyDescent="0.3">
      <c r="A83" s="4"/>
    </row>
    <row r="84" spans="1:9" x14ac:dyDescent="0.3">
      <c r="B84" s="3" t="s">
        <v>42</v>
      </c>
      <c r="C84" s="23">
        <f>SUM(C65:C83)</f>
        <v>85920</v>
      </c>
      <c r="D84" s="23">
        <f>SUM(D65:D83)</f>
        <v>121086</v>
      </c>
      <c r="E84" s="23"/>
      <c r="F84" s="23">
        <f>SUM(F65:F83)</f>
        <v>80982</v>
      </c>
      <c r="G84" s="23">
        <f>SUM(G65:G83)</f>
        <v>0</v>
      </c>
      <c r="H84" s="23">
        <f>SUM(H65:H83)</f>
        <v>0</v>
      </c>
      <c r="I84" s="23">
        <f>SUM(I65:I83)</f>
        <v>0</v>
      </c>
    </row>
    <row r="85" spans="1:9" ht="18" thickBot="1" x14ac:dyDescent="0.35"/>
    <row r="86" spans="1:9" ht="18" thickBot="1" x14ac:dyDescent="0.35">
      <c r="A86" s="15" t="s">
        <v>43</v>
      </c>
      <c r="B86" s="16"/>
    </row>
    <row r="87" spans="1:9" ht="18" thickBot="1" x14ac:dyDescent="0.35">
      <c r="A87" s="13"/>
      <c r="B87" s="14" t="s">
        <v>9</v>
      </c>
    </row>
    <row r="88" spans="1:9" ht="18" thickBot="1" x14ac:dyDescent="0.35">
      <c r="A88" s="13"/>
      <c r="B88" s="24" t="s">
        <v>31</v>
      </c>
      <c r="C88" s="26">
        <v>23400</v>
      </c>
      <c r="D88" s="26">
        <v>110916</v>
      </c>
      <c r="F88" s="27"/>
      <c r="G88" s="27"/>
      <c r="H88" s="27"/>
      <c r="I88" s="27"/>
    </row>
    <row r="89" spans="1:9" ht="18" thickBot="1" x14ac:dyDescent="0.35">
      <c r="A89" s="13"/>
      <c r="B89" s="24" t="s">
        <v>32</v>
      </c>
      <c r="C89" s="26">
        <v>1404</v>
      </c>
      <c r="D89" s="26">
        <v>1264</v>
      </c>
      <c r="F89" s="27"/>
      <c r="G89" s="27"/>
      <c r="H89" s="27"/>
      <c r="I89" s="27"/>
    </row>
    <row r="90" spans="1:9" ht="18" thickBot="1" x14ac:dyDescent="0.35">
      <c r="A90" s="13"/>
      <c r="B90" s="24" t="s">
        <v>33</v>
      </c>
      <c r="C90" s="26">
        <v>2100</v>
      </c>
      <c r="D90" s="26">
        <v>1890</v>
      </c>
      <c r="F90" s="27"/>
      <c r="G90" s="27"/>
      <c r="H90" s="27"/>
      <c r="I90" s="27"/>
    </row>
    <row r="91" spans="1:9" ht="18" thickBot="1" x14ac:dyDescent="0.35">
      <c r="A91" s="13"/>
      <c r="B91" s="16" t="s">
        <v>34</v>
      </c>
      <c r="C91" s="28">
        <v>11700</v>
      </c>
      <c r="D91" s="26">
        <v>5850</v>
      </c>
      <c r="F91" s="27"/>
      <c r="G91" s="27"/>
      <c r="H91" s="27"/>
      <c r="I91" s="27"/>
    </row>
    <row r="92" spans="1:9" ht="18" thickBot="1" x14ac:dyDescent="0.35">
      <c r="A92" s="13"/>
      <c r="B92" s="16" t="s">
        <v>23</v>
      </c>
      <c r="C92" s="28"/>
      <c r="D92" s="26"/>
      <c r="F92" s="27"/>
      <c r="G92" s="27"/>
      <c r="H92" s="27"/>
      <c r="I92" s="27"/>
    </row>
    <row r="93" spans="1:9" ht="18" thickBot="1" x14ac:dyDescent="0.35">
      <c r="A93" s="13"/>
      <c r="B93" s="16" t="s">
        <v>24</v>
      </c>
      <c r="C93" s="28"/>
      <c r="D93" s="26"/>
      <c r="F93" s="27"/>
      <c r="G93" s="27"/>
      <c r="H93" s="27"/>
      <c r="I93" s="27"/>
    </row>
    <row r="94" spans="1:9" ht="18" thickBot="1" x14ac:dyDescent="0.35"/>
    <row r="95" spans="1:9" ht="18" thickBot="1" x14ac:dyDescent="0.35">
      <c r="A95" s="13"/>
      <c r="B95" s="14" t="s">
        <v>10</v>
      </c>
    </row>
    <row r="96" spans="1:9" ht="18" thickBot="1" x14ac:dyDescent="0.35">
      <c r="A96" s="13"/>
      <c r="B96" s="24" t="s">
        <v>28</v>
      </c>
      <c r="C96" s="26">
        <v>19500</v>
      </c>
      <c r="D96" s="26" t="s">
        <v>30</v>
      </c>
      <c r="F96" s="27">
        <v>85038</v>
      </c>
      <c r="G96" s="27"/>
      <c r="H96" s="27"/>
      <c r="I96" s="27"/>
    </row>
    <row r="97" spans="1:9" ht="18" thickBot="1" x14ac:dyDescent="0.35"/>
    <row r="98" spans="1:9" ht="18" thickBot="1" x14ac:dyDescent="0.35">
      <c r="A98" s="13"/>
      <c r="B98" s="14" t="s">
        <v>25</v>
      </c>
    </row>
    <row r="99" spans="1:9" ht="18" thickBot="1" x14ac:dyDescent="0.35">
      <c r="A99" s="13"/>
      <c r="B99" s="24" t="s">
        <v>29</v>
      </c>
      <c r="C99" s="26">
        <v>26520</v>
      </c>
      <c r="D99" s="26" t="s">
        <v>30</v>
      </c>
      <c r="E99" s="26"/>
      <c r="F99" s="27"/>
      <c r="G99" s="27"/>
      <c r="H99" s="27"/>
      <c r="I99" s="27"/>
    </row>
    <row r="100" spans="1:9" ht="18" thickBot="1" x14ac:dyDescent="0.35">
      <c r="A100" s="13"/>
      <c r="B100" s="24" t="s">
        <v>26</v>
      </c>
      <c r="C100" s="26">
        <v>1296</v>
      </c>
      <c r="D100" s="26">
        <v>1166</v>
      </c>
      <c r="E100" s="26"/>
      <c r="F100" s="27"/>
      <c r="G100" s="27"/>
      <c r="H100" s="27"/>
      <c r="I100" s="27"/>
    </row>
    <row r="101" spans="1:9" ht="18" thickBot="1" x14ac:dyDescent="0.35">
      <c r="A101" s="13"/>
      <c r="B101" s="24" t="s">
        <v>22</v>
      </c>
      <c r="C101" s="26"/>
      <c r="D101" s="26"/>
      <c r="E101" s="26"/>
      <c r="F101" s="27"/>
      <c r="G101" s="27"/>
      <c r="H101" s="27"/>
      <c r="I101" s="27"/>
    </row>
    <row r="102" spans="1:9" ht="15" thickBot="1" x14ac:dyDescent="0.35">
      <c r="A102" s="4"/>
    </row>
    <row r="103" spans="1:9" ht="16.2" thickBot="1" x14ac:dyDescent="0.35">
      <c r="A103" s="29"/>
      <c r="B103" s="14" t="s">
        <v>36</v>
      </c>
    </row>
    <row r="104" spans="1:9" ht="15" thickBot="1" x14ac:dyDescent="0.35">
      <c r="A104" s="29"/>
      <c r="B104" s="24" t="s">
        <v>37</v>
      </c>
      <c r="C104" s="30"/>
      <c r="D104" s="30"/>
      <c r="F104" s="26" t="s">
        <v>38</v>
      </c>
      <c r="G104" s="26" t="s">
        <v>38</v>
      </c>
      <c r="H104" s="26" t="s">
        <v>38</v>
      </c>
      <c r="I104" s="26" t="s">
        <v>38</v>
      </c>
    </row>
    <row r="105" spans="1:9" ht="14.4" x14ac:dyDescent="0.3">
      <c r="A105" s="4"/>
    </row>
    <row r="106" spans="1:9" x14ac:dyDescent="0.3">
      <c r="B106" s="3" t="s">
        <v>44</v>
      </c>
      <c r="C106" s="23">
        <f>SUM(C87:C105)</f>
        <v>85920</v>
      </c>
      <c r="D106" s="23">
        <f>SUM(D87:D105)</f>
        <v>121086</v>
      </c>
      <c r="E106" s="23"/>
      <c r="F106" s="23">
        <f>SUM(F87:F105)</f>
        <v>85038</v>
      </c>
      <c r="G106" s="23">
        <f>SUM(G87:G105)</f>
        <v>0</v>
      </c>
      <c r="H106" s="23">
        <f>SUM(H87:H105)</f>
        <v>0</v>
      </c>
      <c r="I106" s="23">
        <f>SUM(I87:I105)</f>
        <v>0</v>
      </c>
    </row>
    <row r="107" spans="1:9" ht="18" thickBot="1" x14ac:dyDescent="0.35"/>
    <row r="108" spans="1:9" ht="18" thickBot="1" x14ac:dyDescent="0.35">
      <c r="A108" s="15" t="s">
        <v>45</v>
      </c>
      <c r="B108" s="16"/>
    </row>
    <row r="109" spans="1:9" ht="18" thickBot="1" x14ac:dyDescent="0.35">
      <c r="A109" s="13"/>
      <c r="B109" s="14" t="s">
        <v>9</v>
      </c>
    </row>
    <row r="110" spans="1:9" ht="18" thickBot="1" x14ac:dyDescent="0.35">
      <c r="A110" s="13"/>
      <c r="B110" s="24" t="s">
        <v>31</v>
      </c>
      <c r="C110" s="26">
        <v>23400</v>
      </c>
      <c r="D110" s="26">
        <v>110916</v>
      </c>
      <c r="F110" s="27"/>
      <c r="G110" s="27"/>
      <c r="H110" s="27"/>
      <c r="I110" s="27"/>
    </row>
    <row r="111" spans="1:9" ht="18" thickBot="1" x14ac:dyDescent="0.35">
      <c r="A111" s="13"/>
      <c r="B111" s="24" t="s">
        <v>32</v>
      </c>
      <c r="C111" s="26">
        <v>1404</v>
      </c>
      <c r="D111" s="26">
        <v>1264</v>
      </c>
      <c r="F111" s="27"/>
      <c r="G111" s="27"/>
      <c r="H111" s="27"/>
      <c r="I111" s="27"/>
    </row>
    <row r="112" spans="1:9" ht="18" thickBot="1" x14ac:dyDescent="0.35">
      <c r="A112" s="13"/>
      <c r="B112" s="24" t="s">
        <v>33</v>
      </c>
      <c r="C112" s="26">
        <v>2100</v>
      </c>
      <c r="D112" s="26">
        <v>1890</v>
      </c>
      <c r="F112" s="27"/>
      <c r="G112" s="27"/>
      <c r="H112" s="27"/>
      <c r="I112" s="27"/>
    </row>
    <row r="113" spans="1:9" ht="18" thickBot="1" x14ac:dyDescent="0.35">
      <c r="A113" s="13"/>
      <c r="B113" s="16" t="s">
        <v>34</v>
      </c>
      <c r="C113" s="28">
        <v>11700</v>
      </c>
      <c r="D113" s="26">
        <v>5850</v>
      </c>
      <c r="F113" s="27"/>
      <c r="G113" s="27"/>
      <c r="H113" s="27"/>
      <c r="I113" s="27"/>
    </row>
    <row r="114" spans="1:9" ht="18" thickBot="1" x14ac:dyDescent="0.35">
      <c r="A114" s="13"/>
      <c r="B114" s="16" t="s">
        <v>23</v>
      </c>
      <c r="C114" s="28"/>
      <c r="D114" s="26"/>
      <c r="F114" s="27"/>
      <c r="G114" s="27"/>
      <c r="H114" s="27"/>
      <c r="I114" s="27"/>
    </row>
    <row r="115" spans="1:9" ht="18" thickBot="1" x14ac:dyDescent="0.35">
      <c r="A115" s="13"/>
      <c r="B115" s="16" t="s">
        <v>24</v>
      </c>
      <c r="C115" s="28"/>
      <c r="D115" s="26"/>
      <c r="F115" s="27"/>
      <c r="G115" s="27"/>
      <c r="H115" s="27"/>
      <c r="I115" s="27"/>
    </row>
    <row r="116" spans="1:9" ht="18" thickBot="1" x14ac:dyDescent="0.35"/>
    <row r="117" spans="1:9" ht="18" thickBot="1" x14ac:dyDescent="0.35">
      <c r="A117" s="13"/>
      <c r="B117" s="14" t="s">
        <v>10</v>
      </c>
    </row>
    <row r="118" spans="1:9" ht="18" thickBot="1" x14ac:dyDescent="0.35">
      <c r="A118" s="13"/>
      <c r="B118" s="24" t="s">
        <v>28</v>
      </c>
      <c r="C118" s="26">
        <v>19500</v>
      </c>
      <c r="D118" s="26" t="s">
        <v>30</v>
      </c>
      <c r="F118" s="27">
        <v>79800</v>
      </c>
      <c r="G118" s="27"/>
      <c r="H118" s="27"/>
      <c r="I118" s="27"/>
    </row>
    <row r="119" spans="1:9" ht="18" thickBot="1" x14ac:dyDescent="0.35"/>
    <row r="120" spans="1:9" ht="18" thickBot="1" x14ac:dyDescent="0.35">
      <c r="A120" s="13"/>
      <c r="B120" s="14" t="s">
        <v>25</v>
      </c>
    </row>
    <row r="121" spans="1:9" ht="18" thickBot="1" x14ac:dyDescent="0.35">
      <c r="A121" s="13"/>
      <c r="B121" s="24" t="s">
        <v>29</v>
      </c>
      <c r="C121" s="26">
        <v>26520</v>
      </c>
      <c r="D121" s="26" t="s">
        <v>30</v>
      </c>
      <c r="E121" s="26"/>
      <c r="F121" s="27"/>
      <c r="G121" s="27"/>
      <c r="H121" s="27"/>
      <c r="I121" s="27"/>
    </row>
    <row r="122" spans="1:9" ht="18" thickBot="1" x14ac:dyDescent="0.35">
      <c r="A122" s="13"/>
      <c r="B122" s="24" t="s">
        <v>26</v>
      </c>
      <c r="C122" s="26">
        <v>1296</v>
      </c>
      <c r="D122" s="26">
        <v>1166</v>
      </c>
      <c r="E122" s="26"/>
      <c r="F122" s="27"/>
      <c r="G122" s="27"/>
      <c r="H122" s="27"/>
      <c r="I122" s="27"/>
    </row>
    <row r="123" spans="1:9" ht="18" thickBot="1" x14ac:dyDescent="0.35">
      <c r="A123" s="13"/>
      <c r="B123" s="24" t="s">
        <v>22</v>
      </c>
      <c r="C123" s="26"/>
      <c r="D123" s="26"/>
      <c r="E123" s="26"/>
      <c r="F123" s="27"/>
      <c r="G123" s="27"/>
      <c r="H123" s="27"/>
      <c r="I123" s="27"/>
    </row>
    <row r="124" spans="1:9" ht="15" thickBot="1" x14ac:dyDescent="0.35">
      <c r="A124" s="4"/>
    </row>
    <row r="125" spans="1:9" ht="16.2" thickBot="1" x14ac:dyDescent="0.35">
      <c r="A125" s="29"/>
      <c r="B125" s="14" t="s">
        <v>36</v>
      </c>
    </row>
    <row r="126" spans="1:9" ht="15" thickBot="1" x14ac:dyDescent="0.35">
      <c r="A126" s="29"/>
      <c r="B126" s="24" t="s">
        <v>37</v>
      </c>
      <c r="C126" s="30"/>
      <c r="D126" s="30"/>
      <c r="F126" s="26" t="s">
        <v>38</v>
      </c>
      <c r="G126" s="26" t="s">
        <v>38</v>
      </c>
      <c r="H126" s="26" t="s">
        <v>38</v>
      </c>
      <c r="I126" s="26" t="s">
        <v>38</v>
      </c>
    </row>
    <row r="127" spans="1:9" ht="14.4" x14ac:dyDescent="0.3">
      <c r="A127" s="4"/>
    </row>
    <row r="128" spans="1:9" x14ac:dyDescent="0.3">
      <c r="B128" s="3" t="s">
        <v>46</v>
      </c>
      <c r="C128" s="23">
        <f>SUM(C109:C127)</f>
        <v>85920</v>
      </c>
      <c r="D128" s="23">
        <f>SUM(D109:D127)</f>
        <v>121086</v>
      </c>
      <c r="E128" s="23"/>
      <c r="F128" s="23">
        <f>SUM(F109:F127)</f>
        <v>79800</v>
      </c>
      <c r="G128" s="23">
        <f>SUM(G109:G127)</f>
        <v>0</v>
      </c>
      <c r="H128" s="23">
        <f>SUM(H109:H127)</f>
        <v>0</v>
      </c>
      <c r="I128" s="23">
        <f>SUM(I109:I127)</f>
        <v>0</v>
      </c>
    </row>
    <row r="129" spans="2:9" x14ac:dyDescent="0.3">
      <c r="B129" s="3"/>
      <c r="C129" s="23"/>
      <c r="D129" s="23"/>
      <c r="E129" s="23"/>
      <c r="F129" s="23"/>
      <c r="G129" s="23"/>
      <c r="H129" s="23"/>
      <c r="I129" s="23"/>
    </row>
    <row r="131" spans="2:9" x14ac:dyDescent="0.3">
      <c r="B131" s="31" t="s">
        <v>48</v>
      </c>
      <c r="C131" s="23">
        <f>SUM(C128,C106,C84,C62,C40)</f>
        <v>497845</v>
      </c>
      <c r="D131" s="23">
        <f>SUM(D128,D106,D84,D62,D40)</f>
        <v>666851</v>
      </c>
      <c r="F131" s="23">
        <f t="shared" ref="F131:I131" si="1">SUM(F128,F106,F84,F62,F40)</f>
        <v>527078</v>
      </c>
      <c r="G131" s="23">
        <f t="shared" si="1"/>
        <v>308248</v>
      </c>
      <c r="H131" s="23">
        <f t="shared" si="1"/>
        <v>348549</v>
      </c>
      <c r="I131" s="23">
        <f t="shared" si="1"/>
        <v>177860</v>
      </c>
    </row>
  </sheetData>
  <mergeCells count="2">
    <mergeCell ref="C3:D3"/>
    <mergeCell ref="F3:I3"/>
  </mergeCells>
  <pageMargins left="0.25" right="0.25" top="0.75" bottom="0.75" header="0.3" footer="0.3"/>
  <pageSetup orientation="landscape" verticalDpi="0" r:id="rId1"/>
  <rowBreaks count="5" manualBreakCount="5">
    <brk id="27" max="16383" man="1"/>
    <brk id="41" max="16383" man="1"/>
    <brk id="63" max="16383" man="1"/>
    <brk id="85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Kannenberg</dc:creator>
  <cp:lastModifiedBy>Dave Kannenberg</cp:lastModifiedBy>
  <cp:lastPrinted>2016-05-26T20:18:52Z</cp:lastPrinted>
  <dcterms:created xsi:type="dcterms:W3CDTF">2016-05-25T16:41:02Z</dcterms:created>
  <dcterms:modified xsi:type="dcterms:W3CDTF">2016-05-26T20:19:13Z</dcterms:modified>
</cp:coreProperties>
</file>